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84" windowWidth="19140" windowHeight="847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9" i="1" l="1"/>
  <c r="H9" i="1"/>
  <c r="C7" i="1" l="1"/>
  <c r="H7" i="1"/>
  <c r="C11" i="1" l="1"/>
  <c r="C12" i="1"/>
  <c r="H12" i="1"/>
  <c r="H11" i="1"/>
  <c r="H4" i="1" l="1"/>
  <c r="H5" i="1"/>
  <c r="H6" i="1"/>
  <c r="H8" i="1"/>
  <c r="H10" i="1"/>
  <c r="H3" i="1"/>
  <c r="C4" i="1"/>
  <c r="J4" i="1" s="1"/>
  <c r="C5" i="1"/>
  <c r="C6" i="1"/>
  <c r="J6" i="1" s="1"/>
  <c r="C8" i="1"/>
  <c r="J8" i="1" s="1"/>
  <c r="C10" i="1"/>
  <c r="J10" i="1" s="1"/>
  <c r="C3" i="1"/>
  <c r="J3" i="1" s="1"/>
</calcChain>
</file>

<file path=xl/sharedStrings.xml><?xml version="1.0" encoding="utf-8"?>
<sst xmlns="http://schemas.openxmlformats.org/spreadsheetml/2006/main" count="23" uniqueCount="19">
  <si>
    <t>Magnet PMQ number</t>
  </si>
  <si>
    <t>"Run" number</t>
  </si>
  <si>
    <t>Magnet name</t>
  </si>
  <si>
    <t>Shimming iteration</t>
  </si>
  <si>
    <t>Coil ref. radius (mm)</t>
  </si>
  <si>
    <t>Magnet division</t>
  </si>
  <si>
    <t>My conventions</t>
  </si>
  <si>
    <t>Filenames</t>
  </si>
  <si>
    <t>Raw coil data</t>
  </si>
  <si>
    <t>Animesh processed</t>
  </si>
  <si>
    <t>Notes</t>
  </si>
  <si>
    <t>Summary_PMQ_0500Series_20160622.pdf</t>
  </si>
  <si>
    <t>Summary_PMQ_0302_0303_20160603.pdf</t>
  </si>
  <si>
    <t>Summary_PMQ_0501_20160603_10mm.pdf</t>
  </si>
  <si>
    <t>Error set</t>
  </si>
  <si>
    <t>1(IWIv2)</t>
  </si>
  <si>
    <t>Rotation 9 degress off?</t>
  </si>
  <si>
    <t>R=10mm</t>
  </si>
  <si>
    <t>FOM (units)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</si>
</sst>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Sheet1!$C$3:$C$12</c:f>
              <c:strCache>
                <c:ptCount val="10"/>
                <c:pt idx="0">
                  <c:v>BD2</c:v>
                </c:pt>
                <c:pt idx="1">
                  <c:v>BD3</c:v>
                </c:pt>
                <c:pt idx="2">
                  <c:v>QF1</c:v>
                </c:pt>
                <c:pt idx="3">
                  <c:v>QF1</c:v>
                </c:pt>
                <c:pt idx="4">
                  <c:v>QF1</c:v>
                </c:pt>
                <c:pt idx="5">
                  <c:v>QF2</c:v>
                </c:pt>
                <c:pt idx="6">
                  <c:v>QF2</c:v>
                </c:pt>
                <c:pt idx="7">
                  <c:v>QF3</c:v>
                </c:pt>
                <c:pt idx="8">
                  <c:v>QF3</c:v>
                </c:pt>
                <c:pt idx="9">
                  <c:v>QF3</c:v>
                </c:pt>
              </c:strCache>
            </c:strRef>
          </c:cat>
          <c:val>
            <c:numRef>
              <c:f>Sheet1!$F$3:$F$12</c:f>
              <c:numCache>
                <c:formatCode>General</c:formatCode>
                <c:ptCount val="10"/>
                <c:pt idx="0">
                  <c:v>22.2835553</c:v>
                </c:pt>
                <c:pt idx="1">
                  <c:v>22.606374500000001</c:v>
                </c:pt>
                <c:pt idx="2">
                  <c:v>6.6203293499999996</c:v>
                </c:pt>
                <c:pt idx="3">
                  <c:v>7.0777642800000002</c:v>
                </c:pt>
                <c:pt idx="4">
                  <c:v>1.70587321</c:v>
                </c:pt>
                <c:pt idx="5">
                  <c:v>10.273517099999999</c:v>
                </c:pt>
                <c:pt idx="6">
                  <c:v>3.23609839</c:v>
                </c:pt>
                <c:pt idx="7">
                  <c:v>5.9618767500000001</c:v>
                </c:pt>
                <c:pt idx="8">
                  <c:v>6.2644401500000004</c:v>
                </c:pt>
                <c:pt idx="9">
                  <c:v>6.2219919900000002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87424"/>
        <c:axId val="35288960"/>
      </c:barChart>
      <c:catAx>
        <c:axId val="35287424"/>
        <c:scaling>
          <c:orientation val="minMax"/>
        </c:scaling>
        <c:delete val="0"/>
        <c:axPos val="b"/>
        <c:majorTickMark val="out"/>
        <c:minorTickMark val="none"/>
        <c:tickLblPos val="nextTo"/>
        <c:crossAx val="35288960"/>
        <c:crosses val="autoZero"/>
        <c:auto val="1"/>
        <c:lblAlgn val="ctr"/>
        <c:lblOffset val="100"/>
        <c:noMultiLvlLbl val="0"/>
      </c:catAx>
      <c:valAx>
        <c:axId val="35288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52874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807720</xdr:colOff>
      <xdr:row>13</xdr:row>
      <xdr:rowOff>0</xdr:rowOff>
    </xdr:from>
    <xdr:to>
      <xdr:col>6</xdr:col>
      <xdr:colOff>30480</xdr:colOff>
      <xdr:row>28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/>
  </sheetViews>
  <sheetFormatPr defaultRowHeight="14.4" x14ac:dyDescent="0.3"/>
  <cols>
    <col min="1" max="1" width="18.5546875" bestFit="1" customWidth="1"/>
    <col min="2" max="2" width="12.33203125" bestFit="1" customWidth="1"/>
    <col min="3" max="3" width="14" bestFit="1" customWidth="1"/>
    <col min="4" max="4" width="16.33203125" bestFit="1" customWidth="1"/>
    <col min="5" max="5" width="17.6640625" bestFit="1" customWidth="1"/>
    <col min="6" max="7" width="17.6640625" customWidth="1"/>
    <col min="8" max="8" width="28.33203125" bestFit="1" customWidth="1"/>
    <col min="9" max="9" width="37.5546875" bestFit="1" customWidth="1"/>
    <col min="10" max="10" width="12.5546875" bestFit="1" customWidth="1"/>
  </cols>
  <sheetData>
    <row r="1" spans="1:10" x14ac:dyDescent="0.3">
      <c r="A1" t="s">
        <v>5</v>
      </c>
      <c r="C1" t="s">
        <v>6</v>
      </c>
      <c r="F1" t="s">
        <v>18</v>
      </c>
      <c r="G1" t="s">
        <v>10</v>
      </c>
      <c r="H1" t="s">
        <v>7</v>
      </c>
    </row>
    <row r="2" spans="1:10" x14ac:dyDescent="0.3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17</v>
      </c>
      <c r="H2" t="s">
        <v>8</v>
      </c>
      <c r="I2" t="s">
        <v>9</v>
      </c>
      <c r="J2" t="s">
        <v>14</v>
      </c>
    </row>
    <row r="3" spans="1:10" x14ac:dyDescent="0.3">
      <c r="A3">
        <v>302</v>
      </c>
      <c r="B3">
        <v>2</v>
      </c>
      <c r="C3" t="str">
        <f>IF(A3&gt;500,"QF"&amp;(A3-500),"BD"&amp;(A3-300))</f>
        <v>BD2</v>
      </c>
      <c r="D3">
        <v>0</v>
      </c>
      <c r="E3">
        <v>10</v>
      </c>
      <c r="F3">
        <v>22.2835553</v>
      </c>
      <c r="H3" t="str">
        <f>"ERHIC-PMQ_0"&amp;A3&amp;"_000"&amp;B3&amp;"_001.dat"</f>
        <v>ERHIC-PMQ_0302_0002_001.dat</v>
      </c>
      <c r="I3" t="s">
        <v>12</v>
      </c>
      <c r="J3" t="str">
        <f>C3&amp;"_Run"&amp;B3&amp;".csv"</f>
        <v>BD2_Run2.csv</v>
      </c>
    </row>
    <row r="4" spans="1:10" x14ac:dyDescent="0.3">
      <c r="A4">
        <v>303</v>
      </c>
      <c r="B4">
        <v>1</v>
      </c>
      <c r="C4" t="str">
        <f t="shared" ref="C4:C12" si="0">IF(A4&gt;500,"QF"&amp;(A4-500),"BD"&amp;(A4-300))</f>
        <v>BD3</v>
      </c>
      <c r="D4">
        <v>0</v>
      </c>
      <c r="E4">
        <v>10</v>
      </c>
      <c r="F4">
        <v>22.606374500000001</v>
      </c>
      <c r="H4" t="str">
        <f t="shared" ref="H4:H12" si="1">"ERHIC-PMQ_0"&amp;A4&amp;"_000"&amp;B4&amp;"_001.dat"</f>
        <v>ERHIC-PMQ_0303_0001_001.dat</v>
      </c>
      <c r="I4" t="s">
        <v>12</v>
      </c>
      <c r="J4" t="str">
        <f t="shared" ref="J4:J10" si="2">C4&amp;"_Run"&amp;B4&amp;".csv"</f>
        <v>BD3_Run1.csv</v>
      </c>
    </row>
    <row r="5" spans="1:10" x14ac:dyDescent="0.3">
      <c r="A5">
        <v>501</v>
      </c>
      <c r="B5">
        <v>1</v>
      </c>
      <c r="C5" t="str">
        <f t="shared" si="0"/>
        <v>QF1</v>
      </c>
      <c r="D5">
        <v>0</v>
      </c>
      <c r="E5">
        <v>10</v>
      </c>
      <c r="F5">
        <v>6.6203293499999996</v>
      </c>
      <c r="H5" t="str">
        <f t="shared" si="1"/>
        <v>ERHIC-PMQ_0501_0001_001.dat</v>
      </c>
      <c r="I5" t="s">
        <v>11</v>
      </c>
    </row>
    <row r="6" spans="1:10" x14ac:dyDescent="0.3">
      <c r="A6">
        <v>501</v>
      </c>
      <c r="B6">
        <v>2</v>
      </c>
      <c r="C6" t="str">
        <f t="shared" si="0"/>
        <v>QF1</v>
      </c>
      <c r="D6">
        <v>0</v>
      </c>
      <c r="E6">
        <v>25</v>
      </c>
      <c r="F6">
        <v>7.0777642800000002</v>
      </c>
      <c r="H6" t="str">
        <f t="shared" si="1"/>
        <v>ERHIC-PMQ_0501_0002_001.dat</v>
      </c>
      <c r="I6" t="s">
        <v>13</v>
      </c>
      <c r="J6" t="str">
        <f t="shared" si="2"/>
        <v>QF1_Run2.csv</v>
      </c>
    </row>
    <row r="7" spans="1:10" x14ac:dyDescent="0.3">
      <c r="A7">
        <v>501</v>
      </c>
      <c r="B7">
        <v>3</v>
      </c>
      <c r="C7" t="str">
        <f t="shared" si="0"/>
        <v>QF1</v>
      </c>
      <c r="D7">
        <v>1</v>
      </c>
      <c r="E7">
        <v>25</v>
      </c>
      <c r="F7">
        <v>1.70587321</v>
      </c>
      <c r="H7" t="str">
        <f t="shared" si="1"/>
        <v>ERHIC-PMQ_0501_0003_001.dat</v>
      </c>
    </row>
    <row r="8" spans="1:10" x14ac:dyDescent="0.3">
      <c r="A8">
        <v>502</v>
      </c>
      <c r="B8">
        <v>1</v>
      </c>
      <c r="C8" t="str">
        <f t="shared" si="0"/>
        <v>QF2</v>
      </c>
      <c r="D8">
        <v>0</v>
      </c>
      <c r="E8">
        <v>10</v>
      </c>
      <c r="F8">
        <v>10.273517099999999</v>
      </c>
      <c r="H8" t="str">
        <f t="shared" si="1"/>
        <v>ERHIC-PMQ_0502_0001_001.dat</v>
      </c>
      <c r="I8" t="s">
        <v>11</v>
      </c>
      <c r="J8" t="str">
        <f t="shared" si="2"/>
        <v>QF2_Run1.csv</v>
      </c>
    </row>
    <row r="9" spans="1:10" x14ac:dyDescent="0.3">
      <c r="A9">
        <v>502</v>
      </c>
      <c r="B9">
        <v>2</v>
      </c>
      <c r="C9" t="str">
        <f t="shared" si="0"/>
        <v>QF2</v>
      </c>
      <c r="D9">
        <v>1</v>
      </c>
      <c r="E9">
        <v>25</v>
      </c>
      <c r="F9">
        <v>3.23609839</v>
      </c>
      <c r="H9" t="str">
        <f t="shared" si="1"/>
        <v>ERHIC-PMQ_0502_0002_001.dat</v>
      </c>
    </row>
    <row r="10" spans="1:10" x14ac:dyDescent="0.3">
      <c r="A10">
        <v>503</v>
      </c>
      <c r="B10">
        <v>1</v>
      </c>
      <c r="C10" t="str">
        <f t="shared" si="0"/>
        <v>QF3</v>
      </c>
      <c r="D10">
        <v>0</v>
      </c>
      <c r="E10">
        <v>10</v>
      </c>
      <c r="F10">
        <v>5.9618767500000001</v>
      </c>
      <c r="H10" t="str">
        <f t="shared" si="1"/>
        <v>ERHIC-PMQ_0503_0001_001.dat</v>
      </c>
      <c r="I10" t="s">
        <v>11</v>
      </c>
      <c r="J10" t="str">
        <f t="shared" si="2"/>
        <v>QF3_Run1.csv</v>
      </c>
    </row>
    <row r="11" spans="1:10" x14ac:dyDescent="0.3">
      <c r="A11">
        <v>503</v>
      </c>
      <c r="B11">
        <v>2</v>
      </c>
      <c r="C11" t="str">
        <f t="shared" si="0"/>
        <v>QF3</v>
      </c>
      <c r="D11" t="s">
        <v>15</v>
      </c>
      <c r="E11">
        <v>25</v>
      </c>
      <c r="F11">
        <v>6.2644401500000004</v>
      </c>
      <c r="G11" t="s">
        <v>16</v>
      </c>
      <c r="H11" t="str">
        <f t="shared" si="1"/>
        <v>ERHIC-PMQ_0503_0002_001.dat</v>
      </c>
    </row>
    <row r="12" spans="1:10" x14ac:dyDescent="0.3">
      <c r="A12">
        <v>503</v>
      </c>
      <c r="B12">
        <v>3</v>
      </c>
      <c r="C12" t="str">
        <f t="shared" si="0"/>
        <v>QF3</v>
      </c>
      <c r="D12" t="s">
        <v>15</v>
      </c>
      <c r="E12">
        <v>25</v>
      </c>
      <c r="F12">
        <v>6.2219919900000002</v>
      </c>
      <c r="H12" t="str">
        <f t="shared" si="1"/>
        <v>ERHIC-PMQ_0503_0003_001.dat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Brooks</dc:creator>
  <cp:lastModifiedBy>Stephen Brooks</cp:lastModifiedBy>
  <dcterms:created xsi:type="dcterms:W3CDTF">2016-07-26T15:58:09Z</dcterms:created>
  <dcterms:modified xsi:type="dcterms:W3CDTF">2016-08-04T19:35:26Z</dcterms:modified>
</cp:coreProperties>
</file>